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František Kortus" reservationPassword="0"/>
  <workbookPr/>
  <bookViews>
    <workbookView xWindow="240" yWindow="120" windowWidth="14940" windowHeight="9225" activeTab="0"/>
  </bookViews>
  <sheets>
    <sheet name="Rekapitulace" sheetId="1" r:id="rId1"/>
    <sheet name="SO 101.2.1" sheetId="2" r:id="rId2"/>
  </sheets>
  <definedNames/>
  <calcPr/>
  <webPublishing/>
</workbook>
</file>

<file path=xl/sharedStrings.xml><?xml version="1.0" encoding="utf-8"?>
<sst xmlns="http://schemas.openxmlformats.org/spreadsheetml/2006/main" count="129" uniqueCount="79">
  <si>
    <t>Firma: DIPONT s.r.o.</t>
  </si>
  <si>
    <t>Rekapitulace ceny</t>
  </si>
  <si>
    <t>Stavba: 2019/006 - II/112 Křelovice - propustek ev.č. 112-219P -  obec Křelovice etapy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</si>
  <si>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</si>
  <si>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</si>
  <si>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</si>
  <si>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</si>
  <si>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</si>
  <si>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</si>
  <si>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</si>
  <si>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</si>
  <si>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</si>
  <si>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</si>
  <si>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</si>
  <si>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</si>
  <si>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2019/006</t>
  </si>
  <si>
    <t>II/112 Křelovice - propustek ev.č. 112-219P -  obec Křelovice etapy</t>
  </si>
  <si>
    <t>O</t>
  </si>
  <si>
    <t>Rozpočet:</t>
  </si>
  <si>
    <t>0,00</t>
  </si>
  <si>
    <t>15,00</t>
  </si>
  <si>
    <t>21,00</t>
  </si>
  <si>
    <t>3</t>
  </si>
  <si>
    <t>2</t>
  </si>
  <si>
    <t>SO 101.2.1</t>
  </si>
  <si>
    <t>Úprava silnice II/112 - Obec Křelovice - I etapa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</si>
  <si>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</si>
  <si>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</si>
  <si>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</si>
  <si>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</si>
  <si>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</si>
  <si>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</si>
  <si>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</si>
  <si>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</si>
  <si>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</si>
  <si>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</si>
  <si>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</si>
  <si>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</si>
  <si>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</si>
  <si>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</si>
  <si>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</si>
  <si>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</si>
  <si>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</si>
  <si>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</si>
  <si>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</si>
  <si>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</si>
  <si>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014101</t>
  </si>
  <si>
    <t/>
  </si>
  <si>
    <t>POPLATKY ZA SKLÁDKU</t>
  </si>
  <si>
    <t>M3</t>
  </si>
  <si>
    <t>PP</t>
  </si>
  <si>
    <t>Asfalt z komunikace</t>
  </si>
  <si>
    <t>VV</t>
  </si>
  <si>
    <t>Parkovací pruh 2,33*200*0,04=18,640 [I] 
Celkem: I=18,640 [J]</t>
  </si>
  <si>
    <t>TS</t>
  </si>
  <si>
    <t>zahrnuje veškeré poplatky provozovateli skládky související s uložením odpadu na skládce.</t>
  </si>
  <si>
    <t>Zemní práce</t>
  </si>
  <si>
    <t>113728</t>
  </si>
  <si>
    <t>FRÉZOVÁNÍ ZPEVNĚNÝCH PLOCH ASFALTOVÝCH, ODVOZ DO 20KM</t>
  </si>
  <si>
    <t>Uložení na skládku CM Humpolec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</si>
  <si>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</si>
  <si>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Komunikace</t>
  </si>
  <si>
    <t>12</t>
  </si>
  <si>
    <t>572213</t>
  </si>
  <si>
    <t>SPOJOVACÍ POSTŘIK Z EMULZE DO 0,5KG/M2</t>
  </si>
  <si>
    <t>M2</t>
  </si>
  <si>
    <t>PS-C 0,3kg/m2 spojovací postřik asfaltovou emulzí</t>
  </si>
  <si>
    <t>Parkovací pruh 200*2,33=466,000 [C] 
Celkem: C=466,000 [D]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</si>
  <si>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</si>
  <si>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13</t>
  </si>
  <si>
    <t>574A34</t>
  </si>
  <si>
    <t>ASFALTOVÝ BETON PRO OBRUSNÉ VRSTVY ACO 11+, 11S TL. 40MM</t>
  </si>
  <si>
    <t>ACO11+, 50/70, tl. 40 mm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</si>
  <si>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</si>
  <si>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Ostatní konstrukce a práce</t>
  </si>
  <si>
    <t>93811</t>
  </si>
  <si>
    <t>OČIŠTĚNÍ ASFALTOVÝCH VOZOVEK UMYTÍM VODOU</t>
  </si>
  <si>
    <t>Parkpvací pruh 200*2,33=466,000 [A]Celkem: A=466,000 [B]</t>
  </si>
  <si>
    <t>položka zahrnuje očištění předepsaným způsobem včetně odklizení vzniklého odpadu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</si>
</sst>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SUM(C10:C10)</f>
      </c>
      <c s="1"/>
      <c s="1"/>
    </row>
    <row r="7" spans="1:5" ht="12.75" customHeight="1">
      <c r="A7" s="1"/>
      <c s="4" t="s">
        <v>5</v>
      </c>
      <c s="7">
        <f>SUM(E10:E10)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101.2.1'!I3</f>
      </c>
      <c s="21">
        <f>'SO 101.2.1'!O2</f>
      </c>
      <c s="21">
        <f>C10+D10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0+O8+O13+O18+O27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1">
        <f>0+I8+I13+I18+I27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18.64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51</v>
      </c>
    </row>
    <row r="11" spans="1:5" ht="25.5">
      <c r="A11" s="36" t="s">
        <v>52</v>
      </c>
      <c r="E11" s="37" t="s">
        <v>53</v>
      </c>
    </row>
    <row r="12" spans="1:5" ht="25.5">
      <c r="A12" t="s">
        <v>54</v>
      </c>
      <c r="E12" s="35" t="s">
        <v>55</v>
      </c>
    </row>
    <row r="13" spans="1:18" ht="12.75" customHeight="1">
      <c r="A13" s="6" t="s">
        <v>43</v>
      </c>
      <c s="6"/>
      <c s="39" t="s">
        <v>29</v>
      </c>
      <c s="6"/>
      <c s="27" t="s">
        <v>56</v>
      </c>
      <c s="6"/>
      <c s="6"/>
      <c s="6"/>
      <c s="40">
        <f>0+Q13</f>
      </c>
      <c r="O13">
        <f>0+R13</f>
      </c>
      <c r="Q13">
        <f>0+I14</f>
      </c>
      <c>
        <f>0+O14</f>
      </c>
    </row>
    <row r="14" spans="1:16" ht="12.75">
      <c r="A14" s="25" t="s">
        <v>45</v>
      </c>
      <c s="29" t="s">
        <v>23</v>
      </c>
      <c s="29" t="s">
        <v>57</v>
      </c>
      <c s="25" t="s">
        <v>47</v>
      </c>
      <c s="30" t="s">
        <v>58</v>
      </c>
      <c s="31" t="s">
        <v>49</v>
      </c>
      <c s="32">
        <v>18.64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12.75">
      <c r="A15" s="34" t="s">
        <v>50</v>
      </c>
      <c r="E15" s="35" t="s">
        <v>59</v>
      </c>
    </row>
    <row r="16" spans="1:5" ht="25.5">
      <c r="A16" s="36" t="s">
        <v>52</v>
      </c>
      <c r="E16" s="37" t="s">
        <v>53</v>
      </c>
    </row>
    <row r="17" spans="1:5" ht="63.75">
      <c r="A17" t="s">
        <v>54</v>
      </c>
      <c r="E17" s="35" t="s">
        <v>60</v>
      </c>
    </row>
    <row r="18" spans="1:18" ht="12.75" customHeight="1">
      <c r="A18" s="6" t="s">
        <v>43</v>
      </c>
      <c s="6"/>
      <c s="39" t="s">
        <v>35</v>
      </c>
      <c s="6"/>
      <c s="27" t="s">
        <v>61</v>
      </c>
      <c s="6"/>
      <c s="6"/>
      <c s="6"/>
      <c s="40">
        <f>0+Q18</f>
      </c>
      <c r="O18">
        <f>0+R18</f>
      </c>
      <c r="Q18">
        <f>0+I19+I23</f>
      </c>
      <c>
        <f>0+O19+O23</f>
      </c>
    </row>
    <row r="19" spans="1:16" ht="12.75">
      <c r="A19" s="25" t="s">
        <v>45</v>
      </c>
      <c s="29" t="s">
        <v>62</v>
      </c>
      <c s="29" t="s">
        <v>63</v>
      </c>
      <c s="25" t="s">
        <v>47</v>
      </c>
      <c s="30" t="s">
        <v>64</v>
      </c>
      <c s="31" t="s">
        <v>65</v>
      </c>
      <c s="32">
        <v>466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66</v>
      </c>
    </row>
    <row r="21" spans="1:5" ht="25.5">
      <c r="A21" s="36" t="s">
        <v>52</v>
      </c>
      <c r="E21" s="37" t="s">
        <v>67</v>
      </c>
    </row>
    <row r="22" spans="1:5" ht="51">
      <c r="A22" t="s">
        <v>54</v>
      </c>
      <c r="E22" s="35" t="s">
        <v>68</v>
      </c>
    </row>
    <row r="23" spans="1:16" ht="12.75">
      <c r="A23" s="25" t="s">
        <v>45</v>
      </c>
      <c s="29" t="s">
        <v>69</v>
      </c>
      <c s="29" t="s">
        <v>70</v>
      </c>
      <c s="25" t="s">
        <v>47</v>
      </c>
      <c s="30" t="s">
        <v>71</v>
      </c>
      <c s="31" t="s">
        <v>65</v>
      </c>
      <c s="32">
        <v>466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12.75">
      <c r="A24" s="34" t="s">
        <v>50</v>
      </c>
      <c r="E24" s="35" t="s">
        <v>72</v>
      </c>
    </row>
    <row r="25" spans="1:5" ht="25.5">
      <c r="A25" s="36" t="s">
        <v>52</v>
      </c>
      <c r="E25" s="37" t="s">
        <v>67</v>
      </c>
    </row>
    <row r="26" spans="1:5" ht="140.25">
      <c r="A26" t="s">
        <v>54</v>
      </c>
      <c r="E26" s="35" t="s">
        <v>73</v>
      </c>
    </row>
    <row r="27" spans="1:18" ht="12.75" customHeight="1">
      <c r="A27" s="6" t="s">
        <v>43</v>
      </c>
      <c s="6"/>
      <c s="39" t="s">
        <v>40</v>
      </c>
      <c s="6"/>
      <c s="27" t="s">
        <v>74</v>
      </c>
      <c s="6"/>
      <c s="6"/>
      <c s="6"/>
      <c s="40">
        <f>0+Q27</f>
      </c>
      <c r="O27">
        <f>0+R27</f>
      </c>
      <c r="Q27">
        <f>0+I28</f>
      </c>
      <c>
        <f>0+O28</f>
      </c>
    </row>
    <row r="28" spans="1:16" ht="12.75">
      <c r="A28" s="25" t="s">
        <v>45</v>
      </c>
      <c s="29" t="s">
        <v>22</v>
      </c>
      <c s="29" t="s">
        <v>75</v>
      </c>
      <c s="25" t="s">
        <v>47</v>
      </c>
      <c s="30" t="s">
        <v>76</v>
      </c>
      <c s="31" t="s">
        <v>65</v>
      </c>
      <c s="32">
        <v>466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47</v>
      </c>
    </row>
    <row r="30" spans="1:5" ht="12.75">
      <c r="A30" s="36" t="s">
        <v>52</v>
      </c>
      <c r="E30" s="37" t="s">
        <v>77</v>
      </c>
    </row>
    <row r="31" spans="1:5" ht="25.5">
      <c r="A31" t="s">
        <v>54</v>
      </c>
      <c r="E31" s="35" t="s">
        <v>78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